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480" windowHeight="11640" activeTab="0"/>
  </bookViews>
  <sheets>
    <sheet name="Model 6.6 - ModelRisk" sheetId="1" r:id="rId1"/>
    <sheet name="RiskSerializationData" sheetId="2" state="hidden" r:id="rId2"/>
    <sheet name="ModelRiskSYS1" sheetId="3" state="hidden" r:id="rId3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1</definedName>
    <definedName name="_AtRisk_SimSetting_StdRecalcWithoutRiskStatic" hidden="1">1</definedName>
    <definedName name="_AtRisk_SimSetting_StdRecalcWithoutRiskStaticPercentile" hidden="1">0.5</definedName>
    <definedName name="Pal_Workbook_GUID" hidden="1">"2IU7KDF7EPRPG69RP9RCRD7T"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3000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TRUE</definedName>
    <definedName name="SimOpt_CheckPrecisionAfter" hidden="1">100</definedName>
    <definedName name="SimOpt_GotoSample" hidden="1">0</definedName>
    <definedName name="SimOpt_Macros0" hidden="1">""</definedName>
    <definedName name="SimOpt_Macros1" hidden="1">""</definedName>
    <definedName name="SimOpt_Macros2" hidden="1">""</definedName>
    <definedName name="SimOpt_Macros3" hidden="1">""</definedName>
    <definedName name="SimOpt_MacrosUsage" hidden="1">0</definedName>
    <definedName name="SimOpt_MinSimBufferSize" hidden="1">5000000</definedName>
    <definedName name="SimOpt_RefreshExcel" hidden="1">0</definedName>
    <definedName name="SimOpt_RefreshRate" hidden="1">10</definedName>
    <definedName name="SimOpt_SamplesCount" hidden="1">5000</definedName>
    <definedName name="SimOpt_Seed0" hidden="1">1</definedName>
    <definedName name="SimOpt_SeedFixed" hidden="1">0</definedName>
    <definedName name="SimOpt_SeedMultiplyType" hidden="1">0</definedName>
    <definedName name="SimOpt_ShowResultsAtEnd" hidden="1">1</definedName>
    <definedName name="SimOpt_SimName0" hidden="1">""</definedName>
    <definedName name="SimOpt_SimsCount" hidden="1">1</definedName>
    <definedName name="SimOpt_StopOnOutputError" hidden="1">0</definedName>
  </definedNames>
  <calcPr fullCalcOnLoad="1"/>
</workbook>
</file>

<file path=xl/sharedStrings.xml><?xml version="1.0" encoding="utf-8"?>
<sst xmlns="http://schemas.openxmlformats.org/spreadsheetml/2006/main" count="27" uniqueCount="27">
  <si>
    <t>GF1_rK0qDwEADADVAAwjACYAOQBZAG0AbgB6AIYArwDRAMsAKgD//wAAAAAAAQQAAAAABSMsIyMwAAAAARpBbm51YWwgc2FsYXJpZXMgY29zdCAowqNrKQEAAQEQAAIAAQpTdGF0aXN0aWNzAwEBAP8BAQEBAQABAQEAAgABAQEBAQABAQEAAgABigACIQAaQW5udWFsIHNhbGFyaWVzIGNvc3QgKMKjaykAAC8BAgACALcAwQABAQIBmpmZmZmZqT8AAGZmZmZmZu4/AAAFAAEBAQABAQEA</t>
  </si>
  <si>
    <t>&gt;75%</t>
  </si>
  <si>
    <t>&lt;25%</t>
  </si>
  <si>
    <t>&gt;90%</t>
  </si>
  <si>
    <r>
      <t xml:space="preserve">Simulation uses </t>
    </r>
    <r>
      <rPr>
        <b/>
        <sz val="11"/>
        <color indexed="8"/>
        <rFont val="Calibri"/>
        <family val="2"/>
      </rPr>
      <t>ModelRisk</t>
    </r>
    <r>
      <rPr>
        <sz val="10"/>
        <rFont val="Arial"/>
        <family val="0"/>
      </rPr>
      <t xml:space="preserve"> - visit www.vosesoftware.com to download free trial license of the ModelRisk tool</t>
    </r>
  </si>
  <si>
    <t>Estimates</t>
  </si>
  <si>
    <t>Space Industry Units Production - Production of 2 Off units</t>
  </si>
  <si>
    <t>No. of units required</t>
  </si>
  <si>
    <t>Time to make 1 Off unit (days)</t>
  </si>
  <si>
    <t>Cost of making 1 Off Unit (£k)</t>
  </si>
  <si>
    <t>Remakes risk</t>
  </si>
  <si>
    <t>Success probability for each unit</t>
  </si>
  <si>
    <t>Production schedule (days)</t>
  </si>
  <si>
    <t>Production Cost (£k)</t>
  </si>
  <si>
    <t>Base Estimates</t>
  </si>
  <si>
    <t>Notes</t>
  </si>
  <si>
    <t>p = probability of successful manufacture of each unit</t>
  </si>
  <si>
    <t>s = number of successfully manufactured units</t>
  </si>
  <si>
    <t>No. of remakes = NegBin(s,p)</t>
  </si>
  <si>
    <t xml:space="preserve">Base + Risk </t>
  </si>
  <si>
    <t>c = cost per unit</t>
  </si>
  <si>
    <t>d = duration for manufacture of one unt</t>
  </si>
  <si>
    <t>Risk Model output = c (s + NegBin(s,p))</t>
  </si>
  <si>
    <t>Risk Model output = t (s + NegBin(s,p))</t>
  </si>
  <si>
    <t>Number of remakes</t>
  </si>
  <si>
    <r>
      <t xml:space="preserve">Used by the book </t>
    </r>
    <r>
      <rPr>
        <b/>
        <sz val="10"/>
        <rFont val="Arial"/>
        <family val="2"/>
      </rPr>
      <t>Net Present Value and Risk Modelling for Projects</t>
    </r>
    <r>
      <rPr>
        <sz val="10"/>
        <rFont val="Arial"/>
        <family val="0"/>
      </rPr>
      <t xml:space="preserve"> (Hopkinson, 2016) published by Routledge</t>
    </r>
  </si>
  <si>
    <t>NPV Risk Model 6.6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</si>
</sst>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0.0"/>
    <numFmt numFmtId="167" formatCode="#,##0.0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sz val="10"/>
      <color indexed="56"/>
      <name val="Arial"/>
      <family val="2"/>
    </font>
    <font>
      <sz val="10"/>
      <color indexed="60"/>
      <name val="Arial"/>
      <family val="2"/>
    </font>
    <font>
      <sz val="11"/>
      <name val="Calibri"/>
      <family val="2"/>
    </font>
    <font>
      <b/>
      <i/>
      <sz val="10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3"/>
      <name val="Arial"/>
      <family val="2"/>
    </font>
    <font>
      <sz val="10"/>
      <color theme="9" tint="-0.4999699890613556"/>
      <name val="Arial"/>
      <family val="2"/>
    </font>
    <font>
      <b/>
      <i/>
      <sz val="10"/>
      <color rgb="FF7030A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165" fontId="0" fillId="0" borderId="0" xfId="42" applyNumberFormat="1" applyFont="1" applyAlignment="1">
      <alignment/>
    </xf>
    <xf numFmtId="3" fontId="0" fillId="0" borderId="0" xfId="0" applyNumberFormat="1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165" fontId="2" fillId="0" borderId="12" xfId="42" applyNumberFormat="1" applyFont="1" applyBorder="1" applyAlignment="1">
      <alignment vertical="center"/>
    </xf>
    <xf numFmtId="165" fontId="2" fillId="0" borderId="12" xfId="42" applyNumberFormat="1" applyFont="1" applyBorder="1" applyAlignment="1">
      <alignment/>
    </xf>
    <xf numFmtId="165" fontId="0" fillId="0" borderId="12" xfId="42" applyNumberFormat="1" applyFont="1" applyBorder="1" applyAlignment="1">
      <alignment/>
    </xf>
    <xf numFmtId="9" fontId="46" fillId="0" borderId="12" xfId="57" applyFont="1" applyBorder="1" applyAlignment="1">
      <alignment horizontal="right"/>
    </xf>
    <xf numFmtId="0" fontId="47" fillId="0" borderId="12" xfId="0" applyFont="1" applyBorder="1" applyAlignment="1">
      <alignment horizontal="right"/>
    </xf>
    <xf numFmtId="0" fontId="21" fillId="0" borderId="12" xfId="0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0" fontId="25" fillId="0" borderId="12" xfId="0" applyFont="1" applyBorder="1" applyAlignment="1">
      <alignment/>
    </xf>
    <xf numFmtId="0" fontId="21" fillId="0" borderId="12" xfId="0" applyFont="1" applyBorder="1" applyAlignment="1">
      <alignment/>
    </xf>
    <xf numFmtId="0" fontId="25" fillId="0" borderId="13" xfId="0" applyFont="1" applyBorder="1" applyAlignment="1">
      <alignment/>
    </xf>
    <xf numFmtId="165" fontId="48" fillId="0" borderId="12" xfId="0" applyNumberFormat="1" applyFont="1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/>
    </xf>
    <xf numFmtId="0" fontId="21" fillId="0" borderId="16" xfId="0" applyFont="1" applyBorder="1" applyAlignment="1">
      <alignment horizontal="center" vertical="center"/>
    </xf>
    <xf numFmtId="0" fontId="25" fillId="0" borderId="16" xfId="0" applyFont="1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6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6" xfId="0" applyBorder="1" applyAlignment="1">
      <alignment/>
    </xf>
    <xf numFmtId="0" fontId="25" fillId="0" borderId="16" xfId="0" applyFont="1" applyBorder="1" applyAlignment="1">
      <alignment/>
    </xf>
    <xf numFmtId="0" fontId="0" fillId="0" borderId="17" xfId="0" applyBorder="1" applyAlignment="1">
      <alignment/>
    </xf>
    <xf numFmtId="0" fontId="25" fillId="0" borderId="18" xfId="0" applyFont="1" applyBorder="1" applyAlignment="1">
      <alignment/>
    </xf>
    <xf numFmtId="165" fontId="48" fillId="0" borderId="13" xfId="0" applyNumberFormat="1" applyFont="1" applyBorder="1" applyAlignment="1">
      <alignment/>
    </xf>
    <xf numFmtId="0" fontId="45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0.00390625" style="0" customWidth="1"/>
    <col min="2" max="2" width="8.8515625" style="0" customWidth="1"/>
    <col min="3" max="3" width="1.28515625" style="0" customWidth="1"/>
    <col min="4" max="4" width="51.421875" style="0" customWidth="1"/>
    <col min="5" max="5" width="9.00390625" style="0" customWidth="1"/>
    <col min="6" max="6" width="3.57421875" style="0" customWidth="1"/>
    <col min="8" max="8" width="9.140625" style="0" customWidth="1"/>
  </cols>
  <sheetData>
    <row r="1" spans="1:4" ht="30" customHeight="1">
      <c r="A1" s="32" t="s">
        <v>26</v>
      </c>
      <c r="B1" s="33" t="s">
        <v>25</v>
      </c>
      <c r="C1" s="34"/>
      <c r="D1" s="34"/>
    </row>
    <row r="2" ht="20.25" customHeight="1">
      <c r="A2" t="s">
        <v>4</v>
      </c>
    </row>
    <row r="3" ht="9" customHeight="1"/>
    <row r="4" ht="15.75">
      <c r="A4" s="3" t="s">
        <v>6</v>
      </c>
    </row>
    <row r="5" ht="15.75">
      <c r="A5" s="3"/>
    </row>
    <row r="6" spans="1:5" s="4" customFormat="1" ht="15.75" customHeight="1">
      <c r="A6" s="6" t="s">
        <v>5</v>
      </c>
      <c r="B6" s="7"/>
      <c r="C6" s="20"/>
      <c r="D6" s="21" t="s">
        <v>15</v>
      </c>
      <c r="E6"/>
    </row>
    <row r="7" spans="1:4" s="4" customFormat="1" ht="15.75" customHeight="1">
      <c r="A7" s="14" t="s">
        <v>14</v>
      </c>
      <c r="B7" s="8"/>
      <c r="C7" s="5"/>
      <c r="D7" s="22"/>
    </row>
    <row r="8" spans="1:4" s="4" customFormat="1" ht="15.75" customHeight="1">
      <c r="A8" s="15" t="s">
        <v>7</v>
      </c>
      <c r="B8" s="9">
        <v>2</v>
      </c>
      <c r="C8" s="5"/>
      <c r="D8" s="23" t="s">
        <v>17</v>
      </c>
    </row>
    <row r="9" spans="1:4" ht="15">
      <c r="A9" s="16" t="s">
        <v>8</v>
      </c>
      <c r="B9" s="10">
        <v>30</v>
      </c>
      <c r="C9" s="24"/>
      <c r="D9" s="25" t="s">
        <v>21</v>
      </c>
    </row>
    <row r="10" spans="1:4" ht="15">
      <c r="A10" s="16" t="s">
        <v>9</v>
      </c>
      <c r="B10" s="10">
        <v>150</v>
      </c>
      <c r="C10" s="24"/>
      <c r="D10" s="25" t="s">
        <v>20</v>
      </c>
    </row>
    <row r="11" spans="1:4" ht="9" customHeight="1">
      <c r="A11" s="16"/>
      <c r="B11" s="11"/>
      <c r="C11" s="26"/>
      <c r="D11" s="27"/>
    </row>
    <row r="12" spans="1:4" ht="15">
      <c r="A12" s="17" t="s">
        <v>10</v>
      </c>
      <c r="B12" s="11"/>
      <c r="C12" s="24"/>
      <c r="D12" s="27"/>
    </row>
    <row r="13" spans="1:4" ht="15">
      <c r="A13" s="16" t="s">
        <v>11</v>
      </c>
      <c r="B13" s="12">
        <v>0.5</v>
      </c>
      <c r="C13" s="24"/>
      <c r="D13" s="28" t="s">
        <v>16</v>
      </c>
    </row>
    <row r="14" spans="1:4" ht="15">
      <c r="A14" s="16" t="s">
        <v>24</v>
      </c>
      <c r="B14" s="13" t="e">
        <f>_XLL.VOSENEGBIN(B8,B13)</f>
        <v>#NAME?</v>
      </c>
      <c r="C14" s="24"/>
      <c r="D14" s="28" t="s">
        <v>18</v>
      </c>
    </row>
    <row r="15" spans="1:4" ht="8.25" customHeight="1">
      <c r="A15" s="16"/>
      <c r="B15" s="11"/>
      <c r="C15" s="24"/>
      <c r="D15" s="27"/>
    </row>
    <row r="16" spans="1:4" ht="15">
      <c r="A16" s="17" t="s">
        <v>19</v>
      </c>
      <c r="B16" s="11"/>
      <c r="C16" s="24"/>
      <c r="D16" s="27"/>
    </row>
    <row r="17" spans="1:4" ht="15">
      <c r="A17" s="16" t="s">
        <v>12</v>
      </c>
      <c r="B17" s="19" t="e">
        <f>(B8+B14)*B9</f>
        <v>#NAME?</v>
      </c>
      <c r="C17" s="24"/>
      <c r="D17" s="28" t="s">
        <v>23</v>
      </c>
    </row>
    <row r="18" spans="1:4" ht="15">
      <c r="A18" s="18" t="s">
        <v>13</v>
      </c>
      <c r="B18" s="31" t="e">
        <f>(B8+B14)*B10</f>
        <v>#NAME?</v>
      </c>
      <c r="C18" s="29"/>
      <c r="D18" s="30" t="s">
        <v>22</v>
      </c>
    </row>
    <row r="20" ht="12.75">
      <c r="B20" s="1"/>
    </row>
    <row r="21" ht="12.75">
      <c r="B21" s="1"/>
    </row>
    <row r="22" ht="12.75">
      <c r="B22" s="1"/>
    </row>
    <row r="23" ht="12.75">
      <c r="B23" s="1"/>
    </row>
  </sheetData>
  <sheetProtection/>
  <mergeCells count="1">
    <mergeCell ref="B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>
        <v>1</v>
      </c>
      <c r="B1">
        <v>0</v>
      </c>
    </row>
    <row r="2" ht="12.75">
      <c r="A2">
        <v>0</v>
      </c>
    </row>
    <row r="3" spans="1:40" ht="12.75">
      <c r="A3" s="2" t="e">
        <f>'Model 6.6 - ModelRisk'!#REF!</f>
        <v>#REF!</v>
      </c>
      <c r="B3" t="b">
        <v>1</v>
      </c>
      <c r="C3">
        <v>0</v>
      </c>
      <c r="D3">
        <v>1</v>
      </c>
      <c r="E3" t="s">
        <v>0</v>
      </c>
      <c r="F3">
        <v>1</v>
      </c>
      <c r="G3">
        <v>0</v>
      </c>
      <c r="H3">
        <v>0</v>
      </c>
      <c r="J3" t="s">
        <v>1</v>
      </c>
      <c r="K3" t="s">
        <v>2</v>
      </c>
      <c r="L3" t="s">
        <v>3</v>
      </c>
      <c r="AG3" s="2" t="e">
        <f>'Model 6.6 - ModelRisk'!#REF!</f>
        <v>#REF!</v>
      </c>
      <c r="AH3">
        <v>1</v>
      </c>
      <c r="AI3">
        <v>1</v>
      </c>
      <c r="AJ3" t="b">
        <v>0</v>
      </c>
      <c r="AK3" t="b">
        <v>1</v>
      </c>
      <c r="AL3">
        <v>0</v>
      </c>
      <c r="AM3" t="b">
        <v>0</v>
      </c>
      <c r="AN3" t="e">
        <f>_</f>
        <v>#NAME?</v>
      </c>
    </row>
    <row r="4" ht="12.75">
      <c r="A4">
        <v>0</v>
      </c>
    </row>
    <row r="5" spans="1:5" ht="12.75">
      <c r="A5" t="b">
        <v>0</v>
      </c>
      <c r="B5">
        <v>15680</v>
      </c>
      <c r="C5">
        <v>7345</v>
      </c>
      <c r="D5">
        <v>13120</v>
      </c>
      <c r="E5">
        <v>100</v>
      </c>
    </row>
    <row r="6" spans="1:5" ht="12.75">
      <c r="A6" t="b">
        <v>0</v>
      </c>
      <c r="B6">
        <v>15680</v>
      </c>
      <c r="C6">
        <v>7345</v>
      </c>
      <c r="D6">
        <v>13120</v>
      </c>
      <c r="E6">
        <v>500</v>
      </c>
    </row>
    <row r="7" spans="1:5" ht="12.75">
      <c r="A7" t="b">
        <v>0</v>
      </c>
      <c r="B7">
        <v>15680</v>
      </c>
      <c r="C7">
        <v>7345</v>
      </c>
      <c r="D7">
        <v>13120</v>
      </c>
      <c r="E7">
        <v>1000</v>
      </c>
    </row>
    <row r="8" spans="1:5" ht="12.75">
      <c r="A8" t="b">
        <v>0</v>
      </c>
      <c r="B8">
        <v>15680</v>
      </c>
      <c r="C8">
        <v>7345</v>
      </c>
      <c r="D8">
        <v>13120</v>
      </c>
      <c r="E8">
        <v>1500</v>
      </c>
    </row>
    <row r="9" spans="1:5" ht="12.75">
      <c r="A9" t="b">
        <v>0</v>
      </c>
      <c r="B9">
        <v>15680</v>
      </c>
      <c r="C9">
        <v>7345</v>
      </c>
      <c r="D9">
        <v>13120</v>
      </c>
      <c r="E9">
        <v>2000</v>
      </c>
    </row>
    <row r="10" ht="12.75">
      <c r="A10">
        <v>0</v>
      </c>
    </row>
    <row r="11" spans="1:6" ht="12.75">
      <c r="A11">
        <v>0</v>
      </c>
      <c r="B11" t="b">
        <v>0</v>
      </c>
      <c r="C11" t="b">
        <v>0</v>
      </c>
      <c r="D11">
        <v>10</v>
      </c>
      <c r="E11">
        <v>0.95</v>
      </c>
      <c r="F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 r:id="rId4"/>
  <legacyDrawing r:id="rId3"/>
  <oleObjects>
    <oleObject progId="Packager Shell Object" shapeId="1274205" r:id="rId1"/>
    <oleObject progId="Packager Shell Object" shapeId="1357971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Hopkinson</dc:creator>
  <cp:keywords/>
  <dc:description/>
  <cp:lastModifiedBy>default</cp:lastModifiedBy>
  <dcterms:created xsi:type="dcterms:W3CDTF">2013-09-02T12:33:33Z</dcterms:created>
  <dcterms:modified xsi:type="dcterms:W3CDTF">2016-03-18T11:07:35Z</dcterms:modified>
  <cp:category/>
  <cp:version/>
  <cp:contentType/>
  <cp:contentStatus/>
</cp:coreProperties>
</file>